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H176" i="1"/>
  <c r="I176" i="1"/>
  <c r="J176" i="1"/>
  <c r="G176" i="1"/>
  <c r="J157" i="1"/>
  <c r="I157" i="1"/>
  <c r="H157" i="1"/>
  <c r="G157" i="1"/>
  <c r="G138" i="1"/>
  <c r="J138" i="1"/>
  <c r="I138" i="1"/>
  <c r="H138" i="1"/>
  <c r="J119" i="1"/>
  <c r="I119" i="1"/>
  <c r="H119" i="1"/>
  <c r="G119" i="1"/>
  <c r="J100" i="1"/>
  <c r="I100" i="1"/>
  <c r="H100" i="1"/>
  <c r="G100" i="1"/>
  <c r="F100" i="1"/>
  <c r="J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<sst xmlns="http://schemas.openxmlformats.org/spreadsheetml/2006/main" count="289" uniqueCount="110">
  <si>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</si>
  <si>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</si>
  <si>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</si>
  <si>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</si>
  <si>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</si>
  <si>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</si>
  <si>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</si>
  <si>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</si>
  <si>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</si>
  <si>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</si>
  <si>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</si>
  <si>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</si>
  <si>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</si>
  <si>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</si>
  <si>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</si>
  <si>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</si>
  <si>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</si>
  <si>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</si>
  <si>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</si>
  <si>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</si>
  <si>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</si>
  <si>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</si>
  <si>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</si>
  <si>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</si>
  <si>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</si>
  <si>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</si>
  <si>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</si>
  <si>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</si>
  <si>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</si>
  <si>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</si>
  <si>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</si>
  <si>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</si>
  <si>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</si>
  <si>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</si>
  <si>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</si>
  <si>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МКОУ "Хаилинская средняя школа" </t>
  </si>
  <si>
    <t>Директор школы</t>
  </si>
  <si>
    <t xml:space="preserve">Иванова Е.Н </t>
  </si>
  <si>
    <t>Суп молочный с макаронными изделиями</t>
  </si>
  <si>
    <t>Какао с молоком</t>
  </si>
  <si>
    <t xml:space="preserve">Бутерброд горячий с сыром </t>
  </si>
  <si>
    <t>Салат из свежей свеклы с маслом растительным</t>
  </si>
  <si>
    <t xml:space="preserve">Яйцо куриное </t>
  </si>
  <si>
    <t xml:space="preserve">Щи из свежей капусты с картофелем и мясом </t>
  </si>
  <si>
    <t xml:space="preserve">Фрикадельки из говядины запеченные с соусом </t>
  </si>
  <si>
    <t>Каша рисовая отварная с маслом сливочным</t>
  </si>
  <si>
    <t xml:space="preserve">Компот из изюма </t>
  </si>
  <si>
    <t xml:space="preserve">Хлеб пшеничный </t>
  </si>
  <si>
    <t xml:space="preserve">Каша пшенная с маслом </t>
  </si>
  <si>
    <t xml:space="preserve">Чай с сахаром </t>
  </si>
  <si>
    <t xml:space="preserve">Бутерброд  с маслом </t>
  </si>
  <si>
    <t xml:space="preserve">Нарезка из огурцов консервированных </t>
  </si>
  <si>
    <t>Борщ летний с мясом со сметаной</t>
  </si>
  <si>
    <t xml:space="preserve">Рыба запеченная </t>
  </si>
  <si>
    <t xml:space="preserve">Картофель отварной с маслом </t>
  </si>
  <si>
    <t xml:space="preserve">Компот из шиповника </t>
  </si>
  <si>
    <t xml:space="preserve">Запеканка из творога со сгущенным молоком </t>
  </si>
  <si>
    <t xml:space="preserve">Чай с молоком </t>
  </si>
  <si>
    <t xml:space="preserve">Печенье </t>
  </si>
  <si>
    <t>Салат из свежей моркови</t>
  </si>
  <si>
    <t>Суп картофельный с макаронными изделиями с курицей</t>
  </si>
  <si>
    <t>Курица запеченная</t>
  </si>
  <si>
    <t xml:space="preserve">Капуста тушенная </t>
  </si>
  <si>
    <t>Кисель</t>
  </si>
  <si>
    <t xml:space="preserve">Каша из хлопьев овсянных "Геркулес" жидкая с маслом </t>
  </si>
  <si>
    <t xml:space="preserve">Бутерброд с маслом, сыр </t>
  </si>
  <si>
    <t>Салат из белокачанной капусты с морковью</t>
  </si>
  <si>
    <t xml:space="preserve">Суп рыбный </t>
  </si>
  <si>
    <t xml:space="preserve">Гуляш из говядины </t>
  </si>
  <si>
    <t xml:space="preserve">Картофельное пюре </t>
  </si>
  <si>
    <t xml:space="preserve">Компот из смеси сухофруктов </t>
  </si>
  <si>
    <t xml:space="preserve">Каша пшеничная жидкая с маслом </t>
  </si>
  <si>
    <t xml:space="preserve">Конфета шоколадная </t>
  </si>
  <si>
    <t xml:space="preserve">Салат с кукурузы консервированной </t>
  </si>
  <si>
    <t>Суп из овощей с мясными фрикадельками</t>
  </si>
  <si>
    <t>Макаронные изделия отварные</t>
  </si>
  <si>
    <t xml:space="preserve">Омлет натуральный с зеленым горошком </t>
  </si>
  <si>
    <t xml:space="preserve">Суп с крупой рисовой и мясом </t>
  </si>
  <si>
    <t xml:space="preserve">Рагу из курицы </t>
  </si>
  <si>
    <t>Сок фруктовый</t>
  </si>
  <si>
    <t xml:space="preserve">Ватрушка "Царская" с молоком сгущенным </t>
  </si>
  <si>
    <t xml:space="preserve">Салат "Зеленый" </t>
  </si>
  <si>
    <t>Суп Гороховый с гренками</t>
  </si>
  <si>
    <t xml:space="preserve">Котлета рыбная </t>
  </si>
  <si>
    <t xml:space="preserve">Суп молочный с крупой ячневой </t>
  </si>
  <si>
    <t xml:space="preserve">Салат "Полонынский" </t>
  </si>
  <si>
    <t>Рассольник с мясом и сметаной</t>
  </si>
  <si>
    <t xml:space="preserve">Запеканка картофельная с мясом  и маслом </t>
  </si>
  <si>
    <t xml:space="preserve">Компот из кураги </t>
  </si>
  <si>
    <t xml:space="preserve">Каша манная жидкая  с маслом </t>
  </si>
  <si>
    <t>Салат из белокачанной капусты с луком и зеленью</t>
  </si>
  <si>
    <t xml:space="preserve">Свекольник </t>
  </si>
  <si>
    <t>Макаронные изделия отварные с овощами</t>
  </si>
  <si>
    <t xml:space="preserve">Запеканка из творога с изюмом со сгущенным молоком </t>
  </si>
  <si>
    <t xml:space="preserve">Чай с лимоном </t>
  </si>
  <si>
    <t xml:space="preserve">Зеленый горошек консеервированный </t>
  </si>
  <si>
    <t>Суп картофельный с рыбными фрикадельками</t>
  </si>
  <si>
    <t xml:space="preserve">Бистроганов из говядины </t>
  </si>
  <si>
    <t>Каша гречневая расыпчатая с маслом и морковью</t>
  </si>
  <si>
    <t xml:space="preserve">Компот из ягод </t>
  </si>
  <si>
    <t xml:space="preserve">гор.блюдо </t>
  </si>
  <si>
    <t>кисл.мол</t>
  </si>
  <si>
    <t xml:space="preserve">Йогурт </t>
  </si>
  <si>
    <t xml:space="preserve">Йогурт  </t>
  </si>
  <si>
    <t>булочное</t>
  </si>
  <si>
    <t>Йогурт</t>
  </si>
  <si>
    <t>конд.издел</t>
  </si>
  <si>
    <t>Картофельное пюре, капуста тушенная</t>
  </si>
  <si>
    <t xml:space="preserve">Котлета мясная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</si>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</sst>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B120" sqref="B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45169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7.1</v>
      </c>
      <c r="H6" s="41">
        <v>7.9</v>
      </c>
      <c r="I6" s="41">
        <v>22.3</v>
      </c>
      <c r="J6" s="41">
        <v>188</v>
      </c>
      <c r="K6" s="42">
        <v>160</v>
      </c>
    </row>
    <row r="7" spans="1:11" ht="15" x14ac:dyDescent="0.25">
      <c r="A7" s="24"/>
      <c r="B7" s="16"/>
      <c r="C7" s="11"/>
      <c r="D7" s="6" t="s">
        <v>101</v>
      </c>
      <c r="E7" s="43" t="s">
        <v>102</v>
      </c>
      <c r="F7" s="44">
        <v>150</v>
      </c>
      <c r="G7" s="44">
        <v>7.5</v>
      </c>
      <c r="H7" s="44">
        <v>9</v>
      </c>
      <c r="I7" s="44">
        <v>5.3</v>
      </c>
      <c r="J7" s="44">
        <v>138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4</v>
      </c>
      <c r="H8" s="44">
        <v>3.9</v>
      </c>
      <c r="I8" s="44">
        <v>19.399999999999999</v>
      </c>
      <c r="J8" s="44">
        <v>126</v>
      </c>
      <c r="K8" s="45">
        <v>642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100</v>
      </c>
      <c r="G9" s="44">
        <v>6.2</v>
      </c>
      <c r="H9" s="44">
        <v>7.1</v>
      </c>
      <c r="I9" s="44">
        <v>13.5</v>
      </c>
      <c r="J9" s="44">
        <v>143</v>
      </c>
      <c r="K9" s="45">
        <v>10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24.8</v>
      </c>
      <c r="H13" s="20">
        <f t="shared" si="0"/>
        <v>27.9</v>
      </c>
      <c r="I13" s="20">
        <f t="shared" si="0"/>
        <v>60.5</v>
      </c>
      <c r="J13" s="20">
        <f t="shared" si="0"/>
        <v>595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0.7</v>
      </c>
      <c r="H14" s="44">
        <v>5</v>
      </c>
      <c r="I14" s="44">
        <v>2.2999999999999998</v>
      </c>
      <c r="J14" s="44">
        <v>57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4.4000000000000004</v>
      </c>
      <c r="H15" s="44">
        <v>6</v>
      </c>
      <c r="I15" s="44">
        <v>8.5</v>
      </c>
      <c r="J15" s="44">
        <v>106</v>
      </c>
      <c r="K15" s="45">
        <v>124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120</v>
      </c>
      <c r="G16" s="44">
        <v>11.2</v>
      </c>
      <c r="H16" s="44">
        <v>13.4</v>
      </c>
      <c r="I16" s="44">
        <v>11.5</v>
      </c>
      <c r="J16" s="44">
        <v>211</v>
      </c>
      <c r="K16" s="45">
        <v>469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2.9</v>
      </c>
      <c r="H17" s="44">
        <v>3.2</v>
      </c>
      <c r="I17" s="44">
        <v>34.4</v>
      </c>
      <c r="J17" s="44">
        <v>178</v>
      </c>
      <c r="K17" s="45">
        <v>512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</v>
      </c>
      <c r="H18" s="44">
        <v>0</v>
      </c>
      <c r="I18" s="44">
        <v>21.2</v>
      </c>
      <c r="J18" s="44">
        <v>86</v>
      </c>
      <c r="K18" s="45">
        <v>638</v>
      </c>
    </row>
    <row r="19" spans="1:11" ht="15" x14ac:dyDescent="0.25">
      <c r="A19" s="24"/>
      <c r="B19" s="16"/>
      <c r="C19" s="11"/>
      <c r="D19" s="7" t="s">
        <v>31</v>
      </c>
      <c r="E19" s="43" t="s">
        <v>47</v>
      </c>
      <c r="F19" s="44">
        <v>50</v>
      </c>
      <c r="G19" s="44">
        <v>3.1</v>
      </c>
      <c r="H19" s="44">
        <v>0.3</v>
      </c>
      <c r="I19" s="44">
        <v>20.100000000000001</v>
      </c>
      <c r="J19" s="44">
        <v>96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 t="s">
        <v>100</v>
      </c>
      <c r="E21" s="43" t="s">
        <v>42</v>
      </c>
      <c r="F21" s="44">
        <v>40</v>
      </c>
      <c r="G21" s="44">
        <v>5.0999999999999996</v>
      </c>
      <c r="H21" s="44">
        <v>4.5999999999999996</v>
      </c>
      <c r="I21" s="44">
        <v>0.3</v>
      </c>
      <c r="J21" s="44">
        <v>62.8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27.700000000000003</v>
      </c>
      <c r="H23" s="20">
        <f t="shared" si="1"/>
        <v>32.5</v>
      </c>
      <c r="I23" s="20">
        <f t="shared" si="1"/>
        <v>98.3</v>
      </c>
      <c r="J23" s="20">
        <f t="shared" si="1"/>
        <v>796.8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1560</v>
      </c>
      <c r="G24" s="33">
        <f t="shared" ref="G24:J24" si="2">G13+G23</f>
        <v>52.5</v>
      </c>
      <c r="H24" s="33">
        <f t="shared" si="2"/>
        <v>60.4</v>
      </c>
      <c r="I24" s="33">
        <f t="shared" si="2"/>
        <v>158.80000000000001</v>
      </c>
      <c r="J24" s="33">
        <f t="shared" si="2"/>
        <v>1391.8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200</v>
      </c>
      <c r="G25" s="41">
        <v>7.2</v>
      </c>
      <c r="H25" s="41">
        <v>7.9</v>
      </c>
      <c r="I25" s="41">
        <v>34.1</v>
      </c>
      <c r="J25" s="41">
        <v>236</v>
      </c>
      <c r="K25" s="42">
        <v>302</v>
      </c>
    </row>
    <row r="26" spans="1:11" ht="15" x14ac:dyDescent="0.25">
      <c r="A26" s="15"/>
      <c r="B26" s="16"/>
      <c r="C26" s="11"/>
      <c r="D26" s="6" t="s">
        <v>101</v>
      </c>
      <c r="E26" s="43" t="s">
        <v>103</v>
      </c>
      <c r="F26" s="44">
        <v>150</v>
      </c>
      <c r="G26" s="44">
        <v>7.5</v>
      </c>
      <c r="H26" s="44">
        <v>9</v>
      </c>
      <c r="I26" s="44">
        <v>5.3</v>
      </c>
      <c r="J26" s="44">
        <v>138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49</v>
      </c>
      <c r="F27" s="44">
        <v>200</v>
      </c>
      <c r="G27" s="44">
        <v>0.2</v>
      </c>
      <c r="H27" s="44">
        <v>0</v>
      </c>
      <c r="I27" s="44">
        <v>15</v>
      </c>
      <c r="J27" s="44">
        <v>61</v>
      </c>
      <c r="K27" s="45">
        <v>685</v>
      </c>
    </row>
    <row r="28" spans="1:11" ht="15" x14ac:dyDescent="0.25">
      <c r="A28" s="15"/>
      <c r="B28" s="16"/>
      <c r="C28" s="11"/>
      <c r="D28" s="7" t="s">
        <v>23</v>
      </c>
      <c r="E28" s="43" t="s">
        <v>50</v>
      </c>
      <c r="F28" s="44">
        <v>100</v>
      </c>
      <c r="G28" s="44">
        <v>2.2999999999999998</v>
      </c>
      <c r="H28" s="44">
        <v>8.3000000000000007</v>
      </c>
      <c r="I28" s="44">
        <v>14.5</v>
      </c>
      <c r="J28" s="44">
        <v>142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650</v>
      </c>
      <c r="G32" s="20">
        <f t="shared" ref="G32" si="3">SUM(G25:G31)</f>
        <v>17.2</v>
      </c>
      <c r="H32" s="20">
        <f t="shared" ref="H32" si="4">SUM(H25:H31)</f>
        <v>25.2</v>
      </c>
      <c r="I32" s="20">
        <f t="shared" ref="I32" si="5">SUM(I25:I31)</f>
        <v>68.900000000000006</v>
      </c>
      <c r="J32" s="20">
        <f t="shared" ref="J32" si="6">SUM(J25:J31)</f>
        <v>577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51</v>
      </c>
      <c r="F33" s="44">
        <v>100</v>
      </c>
      <c r="G33" s="44">
        <v>0.6</v>
      </c>
      <c r="H33" s="44">
        <v>0.1</v>
      </c>
      <c r="I33" s="44">
        <v>2</v>
      </c>
      <c r="J33" s="44">
        <v>11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4.0999999999999996</v>
      </c>
      <c r="H34" s="44">
        <v>6.6</v>
      </c>
      <c r="I34" s="44">
        <v>13.3</v>
      </c>
      <c r="J34" s="44">
        <v>167</v>
      </c>
      <c r="K34" s="45">
        <v>121</v>
      </c>
    </row>
    <row r="35" spans="1:11" ht="15" x14ac:dyDescent="0.25">
      <c r="A35" s="15"/>
      <c r="B35" s="16"/>
      <c r="C35" s="11"/>
      <c r="D35" s="7" t="s">
        <v>28</v>
      </c>
      <c r="E35" s="43" t="s">
        <v>53</v>
      </c>
      <c r="F35" s="44">
        <v>100</v>
      </c>
      <c r="G35" s="44">
        <v>17.2</v>
      </c>
      <c r="H35" s="44">
        <v>10.7</v>
      </c>
      <c r="I35" s="44">
        <v>4.5</v>
      </c>
      <c r="J35" s="44">
        <v>183</v>
      </c>
      <c r="K35" s="45">
        <v>377</v>
      </c>
    </row>
    <row r="36" spans="1:11" ht="15" x14ac:dyDescent="0.25">
      <c r="A36" s="15"/>
      <c r="B36" s="16"/>
      <c r="C36" s="11"/>
      <c r="D36" s="7" t="s">
        <v>29</v>
      </c>
      <c r="E36" s="43" t="s">
        <v>54</v>
      </c>
      <c r="F36" s="44">
        <v>165</v>
      </c>
      <c r="G36" s="44">
        <v>3.1</v>
      </c>
      <c r="H36" s="44">
        <v>4.7</v>
      </c>
      <c r="I36" s="44">
        <v>23.6</v>
      </c>
      <c r="J36" s="44">
        <v>149</v>
      </c>
      <c r="K36" s="45">
        <v>204</v>
      </c>
    </row>
    <row r="37" spans="1:11" ht="15" x14ac:dyDescent="0.25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0.5</v>
      </c>
      <c r="H37" s="44">
        <v>0.2</v>
      </c>
      <c r="I37" s="44">
        <v>15.7</v>
      </c>
      <c r="J37" s="44">
        <v>67</v>
      </c>
      <c r="K37" s="45">
        <v>652</v>
      </c>
    </row>
    <row r="38" spans="1:11" ht="15" x14ac:dyDescent="0.25">
      <c r="A38" s="15"/>
      <c r="B38" s="16"/>
      <c r="C38" s="11"/>
      <c r="D38" s="7" t="s">
        <v>31</v>
      </c>
      <c r="E38" s="43" t="s">
        <v>47</v>
      </c>
      <c r="F38" s="44">
        <v>50</v>
      </c>
      <c r="G38" s="44">
        <v>3.1</v>
      </c>
      <c r="H38" s="44">
        <v>0.3</v>
      </c>
      <c r="I38" s="44">
        <v>20.100000000000001</v>
      </c>
      <c r="J38" s="44">
        <v>96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865</v>
      </c>
      <c r="G42" s="20">
        <f t="shared" ref="G42" si="7">SUM(G33:G41)</f>
        <v>28.6</v>
      </c>
      <c r="H42" s="20">
        <f t="shared" ref="H42" si="8">SUM(H33:H41)</f>
        <v>22.599999999999998</v>
      </c>
      <c r="I42" s="20">
        <f t="shared" ref="I42" si="9">SUM(I33:I41)</f>
        <v>79.200000000000017</v>
      </c>
      <c r="J42" s="20">
        <f t="shared" ref="J42" si="10">SUM(J33:J41)</f>
        <v>673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1515</v>
      </c>
      <c r="G43" s="33">
        <f t="shared" ref="G43" si="11">G32+G42</f>
        <v>45.8</v>
      </c>
      <c r="H43" s="33">
        <f t="shared" ref="H43" si="12">H32+H42</f>
        <v>47.8</v>
      </c>
      <c r="I43" s="33">
        <f t="shared" ref="I43" si="13">I32+I42</f>
        <v>148.10000000000002</v>
      </c>
      <c r="J43" s="33">
        <f t="shared" ref="J43" si="14">J32+J42</f>
        <v>1250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250</v>
      </c>
      <c r="G44" s="41">
        <v>25.1</v>
      </c>
      <c r="H44" s="41">
        <v>12.9</v>
      </c>
      <c r="I44" s="41">
        <v>32.700000000000003</v>
      </c>
      <c r="J44" s="41">
        <v>347</v>
      </c>
      <c r="K44" s="42">
        <v>366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200</v>
      </c>
      <c r="G46" s="44">
        <v>2.8</v>
      </c>
      <c r="H46" s="44">
        <v>2.8</v>
      </c>
      <c r="I46" s="44">
        <v>17.899999999999999</v>
      </c>
      <c r="J46" s="44">
        <v>108</v>
      </c>
      <c r="K46" s="45">
        <v>630</v>
      </c>
    </row>
    <row r="47" spans="1:11" ht="15" x14ac:dyDescent="0.25">
      <c r="A47" s="24"/>
      <c r="B47" s="16"/>
      <c r="C47" s="11"/>
      <c r="D47" s="7" t="s">
        <v>23</v>
      </c>
      <c r="E47" s="43" t="s">
        <v>109</v>
      </c>
      <c r="F47" s="44">
        <v>100</v>
      </c>
      <c r="G47" s="44">
        <v>6.1</v>
      </c>
      <c r="H47" s="44">
        <v>4.0999999999999996</v>
      </c>
      <c r="I47" s="44">
        <v>14.5</v>
      </c>
      <c r="J47" s="44">
        <v>119</v>
      </c>
      <c r="K47" s="45">
        <v>3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 t="s">
        <v>104</v>
      </c>
      <c r="E49" s="43" t="s">
        <v>58</v>
      </c>
      <c r="F49" s="44">
        <v>10</v>
      </c>
      <c r="G49" s="44">
        <v>0.2</v>
      </c>
      <c r="H49" s="44">
        <v>0.7</v>
      </c>
      <c r="I49" s="44">
        <v>3</v>
      </c>
      <c r="J49" s="44">
        <v>19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34.200000000000003</v>
      </c>
      <c r="H51" s="20">
        <f t="shared" ref="H51" si="16">SUM(H44:H50)</f>
        <v>20.499999999999996</v>
      </c>
      <c r="I51" s="20">
        <f t="shared" ref="I51" si="17">SUM(I44:I50)</f>
        <v>68.099999999999994</v>
      </c>
      <c r="J51" s="20">
        <f t="shared" ref="J51" si="18">SUM(J44:J50)</f>
        <v>593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100</v>
      </c>
      <c r="G52" s="44">
        <v>0.9</v>
      </c>
      <c r="H52" s="44">
        <v>5.2</v>
      </c>
      <c r="I52" s="44">
        <v>3</v>
      </c>
      <c r="J52" s="44">
        <v>62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60</v>
      </c>
      <c r="F53" s="44">
        <v>250</v>
      </c>
      <c r="G53" s="44">
        <v>4.0999999999999996</v>
      </c>
      <c r="H53" s="44">
        <v>9</v>
      </c>
      <c r="I53" s="44">
        <v>19</v>
      </c>
      <c r="J53" s="44">
        <v>173</v>
      </c>
      <c r="K53" s="45">
        <v>140</v>
      </c>
    </row>
    <row r="54" spans="1:11" ht="15" x14ac:dyDescent="0.25">
      <c r="A54" s="24"/>
      <c r="B54" s="16"/>
      <c r="C54" s="11"/>
      <c r="D54" s="7" t="s">
        <v>28</v>
      </c>
      <c r="E54" s="43" t="s">
        <v>61</v>
      </c>
      <c r="F54" s="44">
        <v>100</v>
      </c>
      <c r="G54" s="44">
        <v>9.1</v>
      </c>
      <c r="H54" s="44">
        <v>16.3</v>
      </c>
      <c r="I54" s="44">
        <v>0.7</v>
      </c>
      <c r="J54" s="44">
        <v>186</v>
      </c>
      <c r="K54" s="45">
        <v>494</v>
      </c>
    </row>
    <row r="55" spans="1:11" ht="15" x14ac:dyDescent="0.25">
      <c r="A55" s="24"/>
      <c r="B55" s="16"/>
      <c r="C55" s="11"/>
      <c r="D55" s="7" t="s">
        <v>29</v>
      </c>
      <c r="E55" s="43" t="s">
        <v>62</v>
      </c>
      <c r="F55" s="44">
        <v>200</v>
      </c>
      <c r="G55" s="44">
        <v>4.5999999999999996</v>
      </c>
      <c r="H55" s="44">
        <v>5.8</v>
      </c>
      <c r="I55" s="44">
        <v>17.7</v>
      </c>
      <c r="J55" s="44">
        <v>141</v>
      </c>
      <c r="K55" s="45">
        <v>534</v>
      </c>
    </row>
    <row r="56" spans="1:11" ht="15" x14ac:dyDescent="0.25">
      <c r="A56" s="24"/>
      <c r="B56" s="16"/>
      <c r="C56" s="11"/>
      <c r="D56" s="7" t="s">
        <v>30</v>
      </c>
      <c r="E56" s="43" t="s">
        <v>63</v>
      </c>
      <c r="F56" s="44">
        <v>200</v>
      </c>
      <c r="G56" s="44">
        <v>0.4</v>
      </c>
      <c r="H56" s="44">
        <v>0</v>
      </c>
      <c r="I56" s="44">
        <v>20.100000000000001</v>
      </c>
      <c r="J56" s="44">
        <v>82</v>
      </c>
      <c r="K56" s="45">
        <v>591</v>
      </c>
    </row>
    <row r="57" spans="1:11" ht="15" x14ac:dyDescent="0.25">
      <c r="A57" s="24"/>
      <c r="B57" s="16"/>
      <c r="C57" s="11"/>
      <c r="D57" s="7" t="s">
        <v>31</v>
      </c>
      <c r="E57" s="43" t="s">
        <v>47</v>
      </c>
      <c r="F57" s="44">
        <v>50</v>
      </c>
      <c r="G57" s="44">
        <v>3.1</v>
      </c>
      <c r="H57" s="44">
        <v>0.3</v>
      </c>
      <c r="I57" s="44">
        <v>20.100000000000001</v>
      </c>
      <c r="J57" s="44">
        <v>96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900</v>
      </c>
      <c r="G61" s="20">
        <f t="shared" ref="G61" si="19">SUM(G52:G60)</f>
        <v>22.2</v>
      </c>
      <c r="H61" s="20">
        <f t="shared" ref="H61" si="20">SUM(H52:H60)</f>
        <v>36.599999999999994</v>
      </c>
      <c r="I61" s="20">
        <f t="shared" ref="I61" si="21">SUM(I52:I60)</f>
        <v>80.599999999999994</v>
      </c>
      <c r="J61" s="20">
        <f t="shared" ref="J61" si="22">SUM(J52:J60)</f>
        <v>740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1460</v>
      </c>
      <c r="G62" s="33">
        <f t="shared" ref="G62" si="23">G51+G61</f>
        <v>56.400000000000006</v>
      </c>
      <c r="H62" s="33">
        <f t="shared" ref="H62" si="24">H51+H61</f>
        <v>57.099999999999994</v>
      </c>
      <c r="I62" s="33">
        <f t="shared" ref="I62" si="25">I51+I61</f>
        <v>148.69999999999999</v>
      </c>
      <c r="J62" s="33">
        <f t="shared" ref="J62" si="26">J51+J61</f>
        <v>1333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200</v>
      </c>
      <c r="G63" s="41">
        <v>6.7</v>
      </c>
      <c r="H63" s="41">
        <v>9</v>
      </c>
      <c r="I63" s="41">
        <v>27.3</v>
      </c>
      <c r="J63" s="41">
        <v>217</v>
      </c>
      <c r="K63" s="42">
        <v>311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39</v>
      </c>
      <c r="F65" s="44">
        <v>200</v>
      </c>
      <c r="G65" s="44">
        <v>4</v>
      </c>
      <c r="H65" s="44">
        <v>3.9</v>
      </c>
      <c r="I65" s="44">
        <v>19.399999999999999</v>
      </c>
      <c r="J65" s="44">
        <v>126</v>
      </c>
      <c r="K65" s="45">
        <v>642</v>
      </c>
    </row>
    <row r="66" spans="1:11" ht="15" x14ac:dyDescent="0.25">
      <c r="A66" s="24"/>
      <c r="B66" s="16"/>
      <c r="C66" s="11"/>
      <c r="D66" s="7" t="s">
        <v>23</v>
      </c>
      <c r="E66" s="43" t="s">
        <v>65</v>
      </c>
      <c r="F66" s="44">
        <v>100</v>
      </c>
      <c r="G66" s="44">
        <v>4.8</v>
      </c>
      <c r="H66" s="44">
        <v>6.9</v>
      </c>
      <c r="I66" s="44">
        <v>14.5</v>
      </c>
      <c r="J66" s="44">
        <v>139</v>
      </c>
      <c r="K66" s="45">
        <v>3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21</v>
      </c>
      <c r="E68" s="43" t="s">
        <v>42</v>
      </c>
      <c r="F68" s="44">
        <v>40</v>
      </c>
      <c r="G68" s="44">
        <v>5.0999999999999996</v>
      </c>
      <c r="H68" s="44">
        <v>4.5999999999999996</v>
      </c>
      <c r="I68" s="44">
        <v>0.3</v>
      </c>
      <c r="J68" s="44">
        <v>62.8</v>
      </c>
      <c r="K68" s="45"/>
    </row>
    <row r="69" spans="1:11" ht="15" x14ac:dyDescent="0.25">
      <c r="A69" s="24"/>
      <c r="B69" s="16"/>
      <c r="C69" s="11"/>
      <c r="D69" s="6" t="s">
        <v>101</v>
      </c>
      <c r="E69" s="43" t="s">
        <v>105</v>
      </c>
      <c r="F69" s="44">
        <v>150</v>
      </c>
      <c r="G69" s="44">
        <v>7.5</v>
      </c>
      <c r="H69" s="44">
        <v>9</v>
      </c>
      <c r="I69" s="44">
        <v>5.3</v>
      </c>
      <c r="J69" s="44">
        <v>138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690</v>
      </c>
      <c r="G70" s="20">
        <f t="shared" ref="G70" si="27">SUM(G63:G69)</f>
        <v>28.1</v>
      </c>
      <c r="H70" s="20">
        <f t="shared" ref="H70" si="28">SUM(H63:H69)</f>
        <v>33.4</v>
      </c>
      <c r="I70" s="20">
        <f t="shared" ref="I70" si="29">SUM(I63:I69)</f>
        <v>66.8</v>
      </c>
      <c r="J70" s="20">
        <f t="shared" ref="J70" si="30">SUM(J63:J69)</f>
        <v>682.8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66</v>
      </c>
      <c r="F71" s="44">
        <v>100</v>
      </c>
      <c r="G71" s="44">
        <v>1.3</v>
      </c>
      <c r="H71" s="44">
        <v>5</v>
      </c>
      <c r="I71" s="44">
        <v>4.8</v>
      </c>
      <c r="J71" s="44">
        <v>69</v>
      </c>
      <c r="K71" s="45">
        <v>43</v>
      </c>
    </row>
    <row r="72" spans="1:11" ht="15" x14ac:dyDescent="0.25">
      <c r="A72" s="24"/>
      <c r="B72" s="16"/>
      <c r="C72" s="11"/>
      <c r="D72" s="7" t="s">
        <v>27</v>
      </c>
      <c r="E72" s="43" t="s">
        <v>67</v>
      </c>
      <c r="F72" s="44">
        <v>250</v>
      </c>
      <c r="G72" s="44">
        <v>5.6</v>
      </c>
      <c r="H72" s="44">
        <v>5.7</v>
      </c>
      <c r="I72" s="44">
        <v>18.100000000000001</v>
      </c>
      <c r="J72" s="44">
        <v>146</v>
      </c>
      <c r="K72" s="45">
        <v>42</v>
      </c>
    </row>
    <row r="73" spans="1:11" ht="15" x14ac:dyDescent="0.25">
      <c r="A73" s="24"/>
      <c r="B73" s="16"/>
      <c r="C73" s="11"/>
      <c r="D73" s="7" t="s">
        <v>28</v>
      </c>
      <c r="E73" s="43" t="s">
        <v>68</v>
      </c>
      <c r="F73" s="44">
        <v>100</v>
      </c>
      <c r="G73" s="44">
        <v>12.1</v>
      </c>
      <c r="H73" s="44">
        <v>16.2</v>
      </c>
      <c r="I73" s="44">
        <v>4.9000000000000004</v>
      </c>
      <c r="J73" s="44">
        <v>214</v>
      </c>
      <c r="K73" s="45">
        <v>437</v>
      </c>
    </row>
    <row r="74" spans="1:11" ht="15" x14ac:dyDescent="0.25">
      <c r="A74" s="24"/>
      <c r="B74" s="16"/>
      <c r="C74" s="11"/>
      <c r="D74" s="7" t="s">
        <v>29</v>
      </c>
      <c r="E74" s="43" t="s">
        <v>69</v>
      </c>
      <c r="F74" s="44">
        <v>165</v>
      </c>
      <c r="G74" s="44">
        <v>3.3</v>
      </c>
      <c r="H74" s="44">
        <v>4.5</v>
      </c>
      <c r="I74" s="44">
        <v>19.899999999999999</v>
      </c>
      <c r="J74" s="44">
        <v>135</v>
      </c>
      <c r="K74" s="45">
        <v>520</v>
      </c>
    </row>
    <row r="75" spans="1:11" ht="15" x14ac:dyDescent="0.25">
      <c r="A75" s="24"/>
      <c r="B75" s="16"/>
      <c r="C75" s="11"/>
      <c r="D75" s="7" t="s">
        <v>30</v>
      </c>
      <c r="E75" s="43" t="s">
        <v>70</v>
      </c>
      <c r="F75" s="44">
        <v>200</v>
      </c>
      <c r="G75" s="44">
        <v>0.3</v>
      </c>
      <c r="H75" s="44">
        <v>0</v>
      </c>
      <c r="I75" s="44">
        <v>18.2</v>
      </c>
      <c r="J75" s="44">
        <v>74</v>
      </c>
      <c r="K75" s="45">
        <v>638</v>
      </c>
    </row>
    <row r="76" spans="1:11" ht="15" x14ac:dyDescent="0.25">
      <c r="A76" s="24"/>
      <c r="B76" s="16"/>
      <c r="C76" s="11"/>
      <c r="D76" s="7" t="s">
        <v>31</v>
      </c>
      <c r="E76" s="43" t="s">
        <v>47</v>
      </c>
      <c r="F76" s="44">
        <v>50</v>
      </c>
      <c r="G76" s="44">
        <v>3.1</v>
      </c>
      <c r="H76" s="44">
        <v>0.3</v>
      </c>
      <c r="I76" s="44">
        <v>20.100000000000001</v>
      </c>
      <c r="J76" s="44">
        <v>96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865</v>
      </c>
      <c r="G80" s="20">
        <f t="shared" ref="G80" si="31">SUM(G71:G79)</f>
        <v>25.700000000000003</v>
      </c>
      <c r="H80" s="20">
        <f t="shared" ref="H80" si="32">SUM(H71:H79)</f>
        <v>31.7</v>
      </c>
      <c r="I80" s="20">
        <f t="shared" ref="I80" si="33">SUM(I71:I79)</f>
        <v>86</v>
      </c>
      <c r="J80" s="20">
        <f t="shared" ref="J80" si="34">SUM(J71:J79)</f>
        <v>734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1555</v>
      </c>
      <c r="G81" s="33">
        <f t="shared" ref="G81" si="35">G70+G80</f>
        <v>53.800000000000004</v>
      </c>
      <c r="H81" s="33">
        <f t="shared" ref="H81" si="36">H70+H80</f>
        <v>65.099999999999994</v>
      </c>
      <c r="I81" s="33">
        <f t="shared" ref="I81" si="37">I70+I80</f>
        <v>152.80000000000001</v>
      </c>
      <c r="J81" s="33">
        <f t="shared" ref="J81" si="38">J70+J80</f>
        <v>1416.8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200</v>
      </c>
      <c r="G82" s="41">
        <v>6.8</v>
      </c>
      <c r="H82" s="41">
        <v>9</v>
      </c>
      <c r="I82" s="41">
        <v>35.6</v>
      </c>
      <c r="J82" s="41">
        <v>252</v>
      </c>
      <c r="K82" s="42">
        <v>311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0.2</v>
      </c>
      <c r="H84" s="44">
        <v>0</v>
      </c>
      <c r="I84" s="44">
        <v>15</v>
      </c>
      <c r="J84" s="44">
        <v>61</v>
      </c>
      <c r="K84" s="45">
        <v>685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100</v>
      </c>
      <c r="G85" s="44">
        <v>6.2</v>
      </c>
      <c r="H85" s="44">
        <v>7.1</v>
      </c>
      <c r="I85" s="44">
        <v>13.5</v>
      </c>
      <c r="J85" s="44">
        <v>143</v>
      </c>
      <c r="K85" s="45">
        <v>10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106</v>
      </c>
      <c r="E87" s="43" t="s">
        <v>72</v>
      </c>
      <c r="F87" s="44">
        <v>40</v>
      </c>
      <c r="G87" s="44">
        <v>1</v>
      </c>
      <c r="H87" s="44">
        <v>2.6</v>
      </c>
      <c r="I87" s="44">
        <v>11.2</v>
      </c>
      <c r="J87" s="44">
        <v>88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14.2</v>
      </c>
      <c r="H89" s="20">
        <f t="shared" ref="H89" si="40">SUM(H82:H88)</f>
        <v>18.700000000000003</v>
      </c>
      <c r="I89" s="20">
        <f t="shared" ref="I89" si="41">SUM(I82:I88)</f>
        <v>75.3</v>
      </c>
      <c r="J89" s="20">
        <f t="shared" ref="J89" si="42">SUM(J82:J88)</f>
        <v>544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100</v>
      </c>
      <c r="G90" s="44">
        <v>2.2000000000000002</v>
      </c>
      <c r="H90" s="44">
        <v>0.1</v>
      </c>
      <c r="I90" s="44">
        <v>4.2</v>
      </c>
      <c r="J90" s="44">
        <v>27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74</v>
      </c>
      <c r="F91" s="44">
        <v>250</v>
      </c>
      <c r="G91" s="44">
        <v>4.7</v>
      </c>
      <c r="H91" s="44">
        <v>7.3</v>
      </c>
      <c r="I91" s="44">
        <v>12</v>
      </c>
      <c r="J91" s="44">
        <v>133</v>
      </c>
      <c r="K91" s="45">
        <v>135</v>
      </c>
    </row>
    <row r="92" spans="1:11" ht="15" x14ac:dyDescent="0.25">
      <c r="A92" s="24"/>
      <c r="B92" s="16"/>
      <c r="C92" s="11"/>
      <c r="D92" s="7" t="s">
        <v>28</v>
      </c>
      <c r="E92" s="43" t="s">
        <v>108</v>
      </c>
      <c r="F92" s="44">
        <v>100</v>
      </c>
      <c r="G92" s="44">
        <v>14.8</v>
      </c>
      <c r="H92" s="44">
        <v>14.3</v>
      </c>
      <c r="I92" s="44">
        <v>11.3</v>
      </c>
      <c r="J92" s="44">
        <v>233</v>
      </c>
      <c r="K92" s="45">
        <v>451</v>
      </c>
    </row>
    <row r="93" spans="1:11" ht="15" x14ac:dyDescent="0.25">
      <c r="A93" s="24"/>
      <c r="B93" s="16"/>
      <c r="C93" s="11"/>
      <c r="D93" s="7" t="s">
        <v>29</v>
      </c>
      <c r="E93" s="43" t="s">
        <v>75</v>
      </c>
      <c r="F93" s="44">
        <v>150</v>
      </c>
      <c r="G93" s="44">
        <v>5.5</v>
      </c>
      <c r="H93" s="44">
        <v>3.8</v>
      </c>
      <c r="I93" s="44">
        <v>33</v>
      </c>
      <c r="J93" s="44">
        <v>188</v>
      </c>
      <c r="K93" s="45">
        <v>516</v>
      </c>
    </row>
    <row r="94" spans="1:11" ht="15" x14ac:dyDescent="0.25">
      <c r="A94" s="24"/>
      <c r="B94" s="16"/>
      <c r="C94" s="11"/>
      <c r="D94" s="7" t="s">
        <v>30</v>
      </c>
      <c r="E94" s="43" t="s">
        <v>70</v>
      </c>
      <c r="F94" s="44">
        <v>200</v>
      </c>
      <c r="G94" s="44">
        <v>0.3</v>
      </c>
      <c r="H94" s="44">
        <v>0</v>
      </c>
      <c r="I94" s="44">
        <v>18.2</v>
      </c>
      <c r="J94" s="44">
        <v>74</v>
      </c>
      <c r="K94" s="45">
        <v>638</v>
      </c>
    </row>
    <row r="95" spans="1:11" ht="15" x14ac:dyDescent="0.25">
      <c r="A95" s="24"/>
      <c r="B95" s="16"/>
      <c r="C95" s="11"/>
      <c r="D95" s="7" t="s">
        <v>31</v>
      </c>
      <c r="E95" s="43" t="s">
        <v>47</v>
      </c>
      <c r="F95" s="44">
        <v>50</v>
      </c>
      <c r="G95" s="44">
        <v>3.1</v>
      </c>
      <c r="H95" s="44">
        <v>0.3</v>
      </c>
      <c r="I95" s="44">
        <v>20.100000000000001</v>
      </c>
      <c r="J95" s="44">
        <v>96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850</v>
      </c>
      <c r="G99" s="20">
        <f t="shared" ref="G99" si="43">SUM(G90:G98)</f>
        <v>30.600000000000005</v>
      </c>
      <c r="H99" s="20">
        <f t="shared" ref="H99" si="44">SUM(H90:H98)</f>
        <v>25.8</v>
      </c>
      <c r="I99" s="20">
        <f t="shared" ref="I99" si="45">SUM(I90:I98)</f>
        <v>98.800000000000011</v>
      </c>
      <c r="J99" s="20">
        <f t="shared" ref="J99" si="46">SUM(J90:J98)</f>
        <v>751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1390</v>
      </c>
      <c r="G100" s="33">
        <f t="shared" ref="G100" si="47">G89+G99</f>
        <v>44.800000000000004</v>
      </c>
      <c r="H100" s="33">
        <f t="shared" ref="H100" si="48">H89+H99</f>
        <v>44.5</v>
      </c>
      <c r="I100" s="33">
        <f t="shared" ref="I100" si="49">I89+I99</f>
        <v>174.10000000000002</v>
      </c>
      <c r="J100" s="33">
        <f t="shared" ref="J100" si="50">J89+J99</f>
        <v>1295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76</v>
      </c>
      <c r="F101" s="41">
        <v>200</v>
      </c>
      <c r="G101" s="41">
        <v>17.899999999999999</v>
      </c>
      <c r="H101" s="41">
        <v>19.100000000000001</v>
      </c>
      <c r="I101" s="41">
        <v>2.5</v>
      </c>
      <c r="J101" s="41">
        <v>254</v>
      </c>
      <c r="K101" s="42">
        <v>340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57</v>
      </c>
      <c r="F103" s="44">
        <v>200</v>
      </c>
      <c r="G103" s="44">
        <v>2.8</v>
      </c>
      <c r="H103" s="44">
        <v>2.8</v>
      </c>
      <c r="I103" s="44">
        <v>17.899999999999999</v>
      </c>
      <c r="J103" s="44">
        <v>108</v>
      </c>
      <c r="K103" s="45">
        <v>630</v>
      </c>
    </row>
    <row r="104" spans="1:11" ht="15" x14ac:dyDescent="0.25">
      <c r="A104" s="24"/>
      <c r="B104" s="16"/>
      <c r="C104" s="11"/>
      <c r="D104" s="7" t="s">
        <v>23</v>
      </c>
      <c r="E104" s="43" t="s">
        <v>50</v>
      </c>
      <c r="F104" s="44">
        <v>100</v>
      </c>
      <c r="G104" s="44">
        <v>2.2999999999999998</v>
      </c>
      <c r="H104" s="44">
        <v>8.3000000000000007</v>
      </c>
      <c r="I104" s="44">
        <v>14.5</v>
      </c>
      <c r="J104" s="44">
        <v>142</v>
      </c>
      <c r="K104" s="45">
        <v>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23</v>
      </c>
      <c r="H108" s="20">
        <f t="shared" si="51"/>
        <v>30.200000000000003</v>
      </c>
      <c r="I108" s="20">
        <f t="shared" si="51"/>
        <v>34.9</v>
      </c>
      <c r="J108" s="20">
        <f t="shared" si="51"/>
        <v>504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4.8</v>
      </c>
      <c r="H110" s="44">
        <v>5.2</v>
      </c>
      <c r="I110" s="44">
        <v>15.2</v>
      </c>
      <c r="J110" s="44">
        <v>135</v>
      </c>
      <c r="K110" s="45">
        <v>149</v>
      </c>
    </row>
    <row r="111" spans="1:11" ht="15" x14ac:dyDescent="0.25">
      <c r="A111" s="24"/>
      <c r="B111" s="16"/>
      <c r="C111" s="11"/>
      <c r="D111" s="7" t="s">
        <v>28</v>
      </c>
      <c r="E111" s="43" t="s">
        <v>78</v>
      </c>
      <c r="F111" s="44">
        <v>260</v>
      </c>
      <c r="G111" s="44">
        <v>19.5</v>
      </c>
      <c r="H111" s="44">
        <v>20.6</v>
      </c>
      <c r="I111" s="44">
        <v>25.5</v>
      </c>
      <c r="J111" s="44">
        <v>365</v>
      </c>
      <c r="K111" s="45">
        <v>489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0.6</v>
      </c>
      <c r="H113" s="44">
        <v>0</v>
      </c>
      <c r="I113" s="44">
        <v>28</v>
      </c>
      <c r="J113" s="44">
        <v>114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47</v>
      </c>
      <c r="F114" s="44">
        <v>50</v>
      </c>
      <c r="G114" s="44">
        <v>3.1</v>
      </c>
      <c r="H114" s="44">
        <v>0.3</v>
      </c>
      <c r="I114" s="44">
        <v>20.100000000000001</v>
      </c>
      <c r="J114" s="44">
        <v>96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28.000000000000004</v>
      </c>
      <c r="H118" s="20">
        <f t="shared" si="52"/>
        <v>26.1</v>
      </c>
      <c r="I118" s="20">
        <f t="shared" si="52"/>
        <v>88.800000000000011</v>
      </c>
      <c r="J118" s="20">
        <f t="shared" si="52"/>
        <v>710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1260</v>
      </c>
      <c r="G119" s="33">
        <f t="shared" ref="G119" si="53">G108+G118</f>
        <v>51</v>
      </c>
      <c r="H119" s="33">
        <f t="shared" ref="H119" si="54">H108+H118</f>
        <v>56.300000000000004</v>
      </c>
      <c r="I119" s="33">
        <f t="shared" ref="I119" si="55">I108+I118</f>
        <v>123.70000000000002</v>
      </c>
      <c r="J119" s="33">
        <f t="shared" ref="J119" si="56">J108+J118</f>
        <v>1214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80</v>
      </c>
      <c r="F120" s="41">
        <v>180</v>
      </c>
      <c r="G120" s="41">
        <v>15</v>
      </c>
      <c r="H120" s="41">
        <v>10</v>
      </c>
      <c r="I120" s="41">
        <v>34.5</v>
      </c>
      <c r="J120" s="41">
        <v>286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39</v>
      </c>
      <c r="F122" s="44">
        <v>200</v>
      </c>
      <c r="G122" s="44">
        <v>4</v>
      </c>
      <c r="H122" s="44">
        <v>4</v>
      </c>
      <c r="I122" s="44">
        <v>19.399999999999999</v>
      </c>
      <c r="J122" s="44">
        <v>126</v>
      </c>
      <c r="K122" s="45">
        <v>642</v>
      </c>
    </row>
    <row r="123" spans="1:11" ht="15" x14ac:dyDescent="0.25">
      <c r="A123" s="15"/>
      <c r="B123" s="16"/>
      <c r="C123" s="11"/>
      <c r="D123" s="7" t="s">
        <v>23</v>
      </c>
      <c r="E123" s="43" t="s">
        <v>109</v>
      </c>
      <c r="F123" s="44">
        <v>100</v>
      </c>
      <c r="G123" s="44">
        <v>6.1</v>
      </c>
      <c r="H123" s="44">
        <v>4.0999999999999996</v>
      </c>
      <c r="I123" s="44">
        <v>14.5</v>
      </c>
      <c r="J123" s="44">
        <v>119</v>
      </c>
      <c r="K123" s="45">
        <v>3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21</v>
      </c>
      <c r="E125" s="43" t="s">
        <v>42</v>
      </c>
      <c r="F125" s="44">
        <v>40</v>
      </c>
      <c r="G125" s="44">
        <v>5.0999999999999996</v>
      </c>
      <c r="H125" s="44">
        <v>4.5999999999999996</v>
      </c>
      <c r="I125" s="44">
        <v>0.3</v>
      </c>
      <c r="J125" s="44">
        <v>62.8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30.200000000000003</v>
      </c>
      <c r="H127" s="20">
        <f t="shared" si="57"/>
        <v>22.700000000000003</v>
      </c>
      <c r="I127" s="20">
        <f t="shared" si="57"/>
        <v>68.7</v>
      </c>
      <c r="J127" s="20">
        <f t="shared" si="57"/>
        <v>593.79999999999995</v>
      </c>
      <c r="K127" s="26"/>
    </row>
    <row r="128" spans="1:11" ht="15" x14ac:dyDescent="0.25">
      <c r="A128" s="14">
        <f>A120</f>
        <v>2</v>
      </c>
      <c r="B128" s="14">
        <v>7</v>
      </c>
      <c r="C128" s="10" t="s">
        <v>25</v>
      </c>
      <c r="D128" s="7" t="s">
        <v>26</v>
      </c>
      <c r="E128" s="43" t="s">
        <v>81</v>
      </c>
      <c r="F128" s="44">
        <v>100</v>
      </c>
      <c r="G128" s="44">
        <v>0.6</v>
      </c>
      <c r="H128" s="44">
        <v>5</v>
      </c>
      <c r="I128" s="44">
        <v>1.8</v>
      </c>
      <c r="J128" s="44">
        <v>55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82</v>
      </c>
      <c r="F129" s="44">
        <v>250</v>
      </c>
      <c r="G129" s="44">
        <v>6.5</v>
      </c>
      <c r="H129" s="44">
        <v>9.3000000000000007</v>
      </c>
      <c r="I129" s="44">
        <v>32</v>
      </c>
      <c r="J129" s="44">
        <v>238</v>
      </c>
      <c r="K129" s="45">
        <v>139</v>
      </c>
    </row>
    <row r="130" spans="1:11" ht="15" x14ac:dyDescent="0.25">
      <c r="A130" s="15"/>
      <c r="B130" s="16"/>
      <c r="C130" s="11"/>
      <c r="D130" s="7" t="s">
        <v>28</v>
      </c>
      <c r="E130" s="43" t="s">
        <v>83</v>
      </c>
      <c r="F130" s="44">
        <v>100</v>
      </c>
      <c r="G130" s="44">
        <v>13.5</v>
      </c>
      <c r="H130" s="44">
        <v>8.8000000000000007</v>
      </c>
      <c r="I130" s="44">
        <v>6.6</v>
      </c>
      <c r="J130" s="44">
        <v>160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107</v>
      </c>
      <c r="F131" s="44">
        <v>250</v>
      </c>
      <c r="G131" s="44">
        <v>6.1</v>
      </c>
      <c r="H131" s="44">
        <v>7.3</v>
      </c>
      <c r="I131" s="44">
        <v>18.600000000000001</v>
      </c>
      <c r="J131" s="44">
        <v>195</v>
      </c>
      <c r="K131" s="45">
        <v>520</v>
      </c>
    </row>
    <row r="132" spans="1:11" ht="15" x14ac:dyDescent="0.2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0.3</v>
      </c>
      <c r="H132" s="44">
        <v>0</v>
      </c>
      <c r="I132" s="44">
        <v>18.2</v>
      </c>
      <c r="J132" s="44">
        <v>74</v>
      </c>
      <c r="K132" s="45">
        <v>638</v>
      </c>
    </row>
    <row r="133" spans="1:11" ht="15" x14ac:dyDescent="0.25">
      <c r="A133" s="15"/>
      <c r="B133" s="16"/>
      <c r="C133" s="11"/>
      <c r="D133" s="7" t="s">
        <v>31</v>
      </c>
      <c r="E133" s="43" t="s">
        <v>47</v>
      </c>
      <c r="F133" s="44">
        <v>50</v>
      </c>
      <c r="G133" s="44">
        <v>3.1</v>
      </c>
      <c r="H133" s="44">
        <v>0.3</v>
      </c>
      <c r="I133" s="44">
        <v>20.100000000000001</v>
      </c>
      <c r="J133" s="44">
        <v>96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950</v>
      </c>
      <c r="G137" s="20">
        <f t="shared" ref="G137:J137" si="58">SUM(G128:G136)</f>
        <v>30.100000000000005</v>
      </c>
      <c r="H137" s="20">
        <f t="shared" si="58"/>
        <v>30.700000000000003</v>
      </c>
      <c r="I137" s="20">
        <f t="shared" si="58"/>
        <v>97.300000000000011</v>
      </c>
      <c r="J137" s="20">
        <f t="shared" si="58"/>
        <v>818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1470</v>
      </c>
      <c r="G138" s="33">
        <f t="shared" ref="G138" si="59">G127+G137</f>
        <v>60.300000000000011</v>
      </c>
      <c r="H138" s="33">
        <f t="shared" ref="H138" si="60">H127+H137</f>
        <v>53.400000000000006</v>
      </c>
      <c r="I138" s="33">
        <f t="shared" ref="I138" si="61">I127+I137</f>
        <v>166</v>
      </c>
      <c r="J138" s="33">
        <f t="shared" ref="J138" si="62">J127+J137</f>
        <v>1411.8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84</v>
      </c>
      <c r="F139" s="41">
        <v>200</v>
      </c>
      <c r="G139" s="41">
        <v>5.4</v>
      </c>
      <c r="H139" s="41">
        <v>8.1999999999999993</v>
      </c>
      <c r="I139" s="41">
        <v>29</v>
      </c>
      <c r="J139" s="41">
        <v>211</v>
      </c>
      <c r="K139" s="42">
        <v>161</v>
      </c>
    </row>
    <row r="140" spans="1:11" ht="15" x14ac:dyDescent="0.25">
      <c r="A140" s="24"/>
      <c r="B140" s="16"/>
      <c r="C140" s="11"/>
      <c r="D140" s="6" t="s">
        <v>101</v>
      </c>
      <c r="E140" s="43" t="s">
        <v>105</v>
      </c>
      <c r="F140" s="44">
        <v>150</v>
      </c>
      <c r="G140" s="44">
        <v>7.5</v>
      </c>
      <c r="H140" s="44">
        <v>9</v>
      </c>
      <c r="I140" s="44">
        <v>5.3</v>
      </c>
      <c r="J140" s="44">
        <v>138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49</v>
      </c>
      <c r="F141" s="44">
        <v>200</v>
      </c>
      <c r="G141" s="44">
        <v>0.2</v>
      </c>
      <c r="H141" s="44">
        <v>0</v>
      </c>
      <c r="I141" s="44">
        <v>15</v>
      </c>
      <c r="J141" s="44">
        <v>61</v>
      </c>
      <c r="K141" s="45">
        <v>685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65</v>
      </c>
      <c r="F142" s="44">
        <v>100</v>
      </c>
      <c r="G142" s="44">
        <v>4.8</v>
      </c>
      <c r="H142" s="44">
        <v>6.9</v>
      </c>
      <c r="I142" s="44">
        <v>14.5</v>
      </c>
      <c r="J142" s="44">
        <v>139</v>
      </c>
      <c r="K142" s="45">
        <v>3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650</v>
      </c>
      <c r="G146" s="20">
        <f t="shared" ref="G146:J146" si="63">SUM(G139:G145)</f>
        <v>17.899999999999999</v>
      </c>
      <c r="H146" s="20">
        <f t="shared" si="63"/>
        <v>24.1</v>
      </c>
      <c r="I146" s="20">
        <f t="shared" si="63"/>
        <v>63.8</v>
      </c>
      <c r="J146" s="20">
        <f t="shared" si="63"/>
        <v>549</v>
      </c>
      <c r="K146" s="26"/>
    </row>
    <row r="147" spans="1:11" ht="15" x14ac:dyDescent="0.25">
      <c r="A147" s="27">
        <f>A139</f>
        <v>2</v>
      </c>
      <c r="B147" s="14">
        <v>8</v>
      </c>
      <c r="C147" s="10" t="s">
        <v>25</v>
      </c>
      <c r="D147" s="7" t="s">
        <v>26</v>
      </c>
      <c r="E147" s="43" t="s">
        <v>85</v>
      </c>
      <c r="F147" s="44">
        <v>100</v>
      </c>
      <c r="G147" s="44">
        <v>1</v>
      </c>
      <c r="H147" s="44">
        <v>5</v>
      </c>
      <c r="I147" s="44">
        <v>3.8</v>
      </c>
      <c r="J147" s="44">
        <v>64</v>
      </c>
      <c r="K147" s="45">
        <v>24</v>
      </c>
    </row>
    <row r="148" spans="1:11" ht="15" x14ac:dyDescent="0.25">
      <c r="A148" s="24"/>
      <c r="B148" s="16"/>
      <c r="C148" s="11"/>
      <c r="D148" s="7" t="s">
        <v>27</v>
      </c>
      <c r="E148" s="43" t="s">
        <v>86</v>
      </c>
      <c r="F148" s="44">
        <v>250</v>
      </c>
      <c r="G148" s="44">
        <v>4.7</v>
      </c>
      <c r="H148" s="44">
        <v>4.7</v>
      </c>
      <c r="I148" s="44">
        <v>15.2</v>
      </c>
      <c r="J148" s="44">
        <v>123</v>
      </c>
      <c r="K148" s="45">
        <v>132</v>
      </c>
    </row>
    <row r="149" spans="1:11" ht="15" x14ac:dyDescent="0.25">
      <c r="A149" s="24"/>
      <c r="B149" s="16"/>
      <c r="C149" s="11"/>
      <c r="D149" s="7" t="s">
        <v>28</v>
      </c>
      <c r="E149" s="43" t="s">
        <v>87</v>
      </c>
      <c r="F149" s="44">
        <v>265</v>
      </c>
      <c r="G149" s="44">
        <v>21.6</v>
      </c>
      <c r="H149" s="44">
        <v>16.2</v>
      </c>
      <c r="I149" s="44">
        <v>35.700000000000003</v>
      </c>
      <c r="J149" s="44">
        <v>375</v>
      </c>
      <c r="K149" s="45">
        <v>430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88</v>
      </c>
      <c r="F151" s="44">
        <v>200</v>
      </c>
      <c r="G151" s="44">
        <v>0.8</v>
      </c>
      <c r="H151" s="44">
        <v>0</v>
      </c>
      <c r="I151" s="44">
        <v>17.5</v>
      </c>
      <c r="J151" s="44">
        <v>73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47</v>
      </c>
      <c r="F152" s="44">
        <v>50</v>
      </c>
      <c r="G152" s="44">
        <v>3.1</v>
      </c>
      <c r="H152" s="44">
        <v>0.3</v>
      </c>
      <c r="I152" s="44">
        <v>20.100000000000001</v>
      </c>
      <c r="J152" s="44">
        <v>96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865</v>
      </c>
      <c r="G156" s="20">
        <f t="shared" ref="G156:J156" si="64">SUM(G147:G155)</f>
        <v>31.200000000000003</v>
      </c>
      <c r="H156" s="20">
        <f t="shared" si="64"/>
        <v>26.2</v>
      </c>
      <c r="I156" s="20">
        <f t="shared" si="64"/>
        <v>92.300000000000011</v>
      </c>
      <c r="J156" s="20">
        <f t="shared" si="64"/>
        <v>731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48" t="s">
        <v>4</v>
      </c>
      <c r="D157" s="49"/>
      <c r="E157" s="32"/>
      <c r="F157" s="33">
        <f>F146+F156</f>
        <v>1515</v>
      </c>
      <c r="G157" s="33">
        <f t="shared" ref="G157" si="65">G146+G156</f>
        <v>49.1</v>
      </c>
      <c r="H157" s="33">
        <f t="shared" ref="H157" si="66">H146+H156</f>
        <v>50.3</v>
      </c>
      <c r="I157" s="33">
        <f t="shared" ref="I157" si="67">I146+I156</f>
        <v>156.10000000000002</v>
      </c>
      <c r="J157" s="33">
        <f t="shared" ref="J157" si="68">J146+J156</f>
        <v>1280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89</v>
      </c>
      <c r="F158" s="41">
        <v>200</v>
      </c>
      <c r="G158" s="41">
        <v>8.9</v>
      </c>
      <c r="H158" s="41">
        <v>7.3</v>
      </c>
      <c r="I158" s="41">
        <v>38.200000000000003</v>
      </c>
      <c r="J158" s="41">
        <v>254</v>
      </c>
      <c r="K158" s="42">
        <v>311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4</v>
      </c>
      <c r="H160" s="44">
        <v>3.9</v>
      </c>
      <c r="I160" s="44">
        <v>19.399999999999999</v>
      </c>
      <c r="J160" s="44">
        <v>126</v>
      </c>
      <c r="K160" s="45">
        <v>642</v>
      </c>
    </row>
    <row r="161" spans="1:11" ht="15" x14ac:dyDescent="0.25">
      <c r="A161" s="24"/>
      <c r="B161" s="16"/>
      <c r="C161" s="11"/>
      <c r="D161" s="7" t="s">
        <v>23</v>
      </c>
      <c r="E161" s="43" t="s">
        <v>50</v>
      </c>
      <c r="F161" s="44">
        <v>100</v>
      </c>
      <c r="G161" s="44">
        <v>2.2999999999999998</v>
      </c>
      <c r="H161" s="44">
        <v>8.3000000000000007</v>
      </c>
      <c r="I161" s="44">
        <v>14.5</v>
      </c>
      <c r="J161" s="44">
        <v>142</v>
      </c>
      <c r="K161" s="45">
        <v>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15.2</v>
      </c>
      <c r="H165" s="20">
        <f t="shared" si="69"/>
        <v>19.5</v>
      </c>
      <c r="I165" s="20">
        <f t="shared" si="69"/>
        <v>72.099999999999994</v>
      </c>
      <c r="J165" s="20">
        <f t="shared" si="69"/>
        <v>522</v>
      </c>
      <c r="K165" s="26"/>
    </row>
    <row r="166" spans="1:11" ht="15" x14ac:dyDescent="0.25">
      <c r="A166" s="27">
        <f>A158</f>
        <v>2</v>
      </c>
      <c r="B166" s="14">
        <v>9</v>
      </c>
      <c r="C166" s="10" t="s">
        <v>25</v>
      </c>
      <c r="D166" s="7" t="s">
        <v>26</v>
      </c>
      <c r="E166" s="43" t="s">
        <v>90</v>
      </c>
      <c r="F166" s="44">
        <v>100</v>
      </c>
      <c r="G166" s="44">
        <v>1.1000000000000001</v>
      </c>
      <c r="H166" s="44">
        <v>5</v>
      </c>
      <c r="I166" s="44">
        <v>4.5</v>
      </c>
      <c r="J166" s="44">
        <v>67</v>
      </c>
      <c r="K166" s="45">
        <v>43</v>
      </c>
    </row>
    <row r="167" spans="1:11" ht="15" x14ac:dyDescent="0.25">
      <c r="A167" s="24"/>
      <c r="B167" s="16"/>
      <c r="C167" s="11"/>
      <c r="D167" s="7" t="s">
        <v>27</v>
      </c>
      <c r="E167" s="43" t="s">
        <v>91</v>
      </c>
      <c r="F167" s="44">
        <v>250</v>
      </c>
      <c r="G167" s="44">
        <v>4.0999999999999996</v>
      </c>
      <c r="H167" s="44">
        <v>11.2</v>
      </c>
      <c r="I167" s="44">
        <v>13.6</v>
      </c>
      <c r="J167" s="44">
        <v>210</v>
      </c>
      <c r="K167" s="45">
        <v>34</v>
      </c>
    </row>
    <row r="168" spans="1:11" ht="15" x14ac:dyDescent="0.25">
      <c r="A168" s="24"/>
      <c r="B168" s="16"/>
      <c r="C168" s="11"/>
      <c r="D168" s="7" t="s">
        <v>28</v>
      </c>
      <c r="E168" s="43" t="s">
        <v>92</v>
      </c>
      <c r="F168" s="44">
        <v>200</v>
      </c>
      <c r="G168" s="44">
        <v>5.5</v>
      </c>
      <c r="H168" s="44">
        <v>6.5</v>
      </c>
      <c r="I168" s="44">
        <v>25.6</v>
      </c>
      <c r="J168" s="44">
        <v>246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79</v>
      </c>
      <c r="F170" s="44">
        <v>200</v>
      </c>
      <c r="G170" s="44">
        <v>0.6</v>
      </c>
      <c r="H170" s="44">
        <v>0</v>
      </c>
      <c r="I170" s="44">
        <v>28</v>
      </c>
      <c r="J170" s="44">
        <v>114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47</v>
      </c>
      <c r="F171" s="44">
        <v>50</v>
      </c>
      <c r="G171" s="44">
        <v>3.1</v>
      </c>
      <c r="H171" s="44">
        <v>0.3</v>
      </c>
      <c r="I171" s="44">
        <v>20.100000000000001</v>
      </c>
      <c r="J171" s="44">
        <v>96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14.399999999999999</v>
      </c>
      <c r="H175" s="20">
        <f t="shared" si="70"/>
        <v>23</v>
      </c>
      <c r="I175" s="20">
        <f t="shared" si="70"/>
        <v>91.800000000000011</v>
      </c>
      <c r="J175" s="20">
        <f t="shared" si="70"/>
        <v>733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1300</v>
      </c>
      <c r="G176" s="33">
        <f t="shared" ref="G176" si="71">G165+G175</f>
        <v>29.599999999999998</v>
      </c>
      <c r="H176" s="33">
        <f t="shared" ref="H176" si="72">H165+H175</f>
        <v>42.5</v>
      </c>
      <c r="I176" s="33">
        <f t="shared" ref="I176" si="73">I165+I175</f>
        <v>163.9</v>
      </c>
      <c r="J176" s="33">
        <f t="shared" ref="J176" si="74">J165+J175</f>
        <v>1255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 t="s">
        <v>93</v>
      </c>
      <c r="F177" s="41">
        <v>200</v>
      </c>
      <c r="G177" s="41">
        <v>26</v>
      </c>
      <c r="H177" s="41">
        <v>15.6</v>
      </c>
      <c r="I177" s="41">
        <v>27.5</v>
      </c>
      <c r="J177" s="41">
        <v>351</v>
      </c>
      <c r="K177" s="42">
        <v>11</v>
      </c>
    </row>
    <row r="178" spans="1:11" ht="15" x14ac:dyDescent="0.25">
      <c r="A178" s="24"/>
      <c r="B178" s="16"/>
      <c r="C178" s="11"/>
      <c r="D178" s="6" t="s">
        <v>101</v>
      </c>
      <c r="E178" s="43" t="s">
        <v>102</v>
      </c>
      <c r="F178" s="44">
        <v>150</v>
      </c>
      <c r="G178" s="44">
        <v>7.5</v>
      </c>
      <c r="H178" s="44">
        <v>9</v>
      </c>
      <c r="I178" s="44">
        <v>5.3</v>
      </c>
      <c r="J178" s="44">
        <v>138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94</v>
      </c>
      <c r="F179" s="44">
        <v>200</v>
      </c>
      <c r="G179" s="44">
        <v>0.1</v>
      </c>
      <c r="H179" s="44">
        <v>0</v>
      </c>
      <c r="I179" s="44">
        <v>15.2</v>
      </c>
      <c r="J179" s="44">
        <v>59</v>
      </c>
      <c r="K179" s="45">
        <v>686</v>
      </c>
    </row>
    <row r="180" spans="1:11" ht="15" x14ac:dyDescent="0.25">
      <c r="A180" s="24"/>
      <c r="B180" s="16"/>
      <c r="C180" s="11"/>
      <c r="D180" s="7" t="s">
        <v>23</v>
      </c>
      <c r="E180" s="43" t="s">
        <v>109</v>
      </c>
      <c r="F180" s="44">
        <v>100</v>
      </c>
      <c r="G180" s="44">
        <v>6.1</v>
      </c>
      <c r="H180" s="44">
        <v>4.0999999999999996</v>
      </c>
      <c r="I180" s="44">
        <v>14.5</v>
      </c>
      <c r="J180" s="44">
        <v>119</v>
      </c>
      <c r="K180" s="45">
        <v>3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39.700000000000003</v>
      </c>
      <c r="H184" s="20">
        <f t="shared" si="75"/>
        <v>28.700000000000003</v>
      </c>
      <c r="I184" s="20">
        <f t="shared" si="75"/>
        <v>62.5</v>
      </c>
      <c r="J184" s="20">
        <f t="shared" si="75"/>
        <v>667</v>
      </c>
      <c r="K184" s="26"/>
    </row>
    <row r="185" spans="1:11" ht="15" x14ac:dyDescent="0.25">
      <c r="A185" s="27">
        <f>A177</f>
        <v>2</v>
      </c>
      <c r="B185" s="14">
        <v>10</v>
      </c>
      <c r="C185" s="10" t="s">
        <v>25</v>
      </c>
      <c r="D185" s="7" t="s">
        <v>26</v>
      </c>
      <c r="E185" s="43" t="s">
        <v>95</v>
      </c>
      <c r="F185" s="44">
        <v>100</v>
      </c>
      <c r="G185" s="44">
        <v>2.2000000000000002</v>
      </c>
      <c r="H185" s="44">
        <v>0.1</v>
      </c>
      <c r="I185" s="44">
        <v>4.2</v>
      </c>
      <c r="J185" s="44">
        <v>27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96</v>
      </c>
      <c r="F186" s="44">
        <v>250</v>
      </c>
      <c r="G186" s="44">
        <v>6.3</v>
      </c>
      <c r="H186" s="44">
        <v>6.2</v>
      </c>
      <c r="I186" s="44">
        <v>9.1999999999999993</v>
      </c>
      <c r="J186" s="44">
        <v>120</v>
      </c>
      <c r="K186" s="45">
        <v>142</v>
      </c>
    </row>
    <row r="187" spans="1:11" ht="15" x14ac:dyDescent="0.25">
      <c r="A187" s="24"/>
      <c r="B187" s="16"/>
      <c r="C187" s="11"/>
      <c r="D187" s="7" t="s">
        <v>28</v>
      </c>
      <c r="E187" s="43" t="s">
        <v>97</v>
      </c>
      <c r="F187" s="44">
        <v>100</v>
      </c>
      <c r="G187" s="44">
        <v>12.8</v>
      </c>
      <c r="H187" s="44">
        <v>23.2</v>
      </c>
      <c r="I187" s="44">
        <v>5.4</v>
      </c>
      <c r="J187" s="44">
        <v>282</v>
      </c>
      <c r="K187" s="45">
        <v>423</v>
      </c>
    </row>
    <row r="188" spans="1:11" ht="15" x14ac:dyDescent="0.25">
      <c r="A188" s="24"/>
      <c r="B188" s="16"/>
      <c r="C188" s="11"/>
      <c r="D188" s="7" t="s">
        <v>29</v>
      </c>
      <c r="E188" s="43" t="s">
        <v>98</v>
      </c>
      <c r="F188" s="44">
        <v>150</v>
      </c>
      <c r="G188" s="44">
        <v>4.5</v>
      </c>
      <c r="H188" s="44">
        <v>3.5</v>
      </c>
      <c r="I188" s="44">
        <v>23.5</v>
      </c>
      <c r="J188" s="44">
        <v>144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99</v>
      </c>
      <c r="F189" s="44">
        <v>200</v>
      </c>
      <c r="G189" s="44">
        <v>0.1</v>
      </c>
      <c r="H189" s="44">
        <v>0</v>
      </c>
      <c r="I189" s="44">
        <v>18.5</v>
      </c>
      <c r="J189" s="44">
        <v>74</v>
      </c>
      <c r="K189" s="45">
        <v>357</v>
      </c>
    </row>
    <row r="190" spans="1:11" ht="15" x14ac:dyDescent="0.25">
      <c r="A190" s="24"/>
      <c r="B190" s="16"/>
      <c r="C190" s="11"/>
      <c r="D190" s="7" t="s">
        <v>31</v>
      </c>
      <c r="E190" s="43" t="s">
        <v>47</v>
      </c>
      <c r="F190" s="44">
        <v>50</v>
      </c>
      <c r="G190" s="44">
        <v>3.1</v>
      </c>
      <c r="H190" s="44">
        <v>0.3</v>
      </c>
      <c r="I190" s="44">
        <v>20.100000000000001</v>
      </c>
      <c r="J190" s="44">
        <v>96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850</v>
      </c>
      <c r="G194" s="20">
        <f t="shared" ref="G194:J194" si="76">SUM(G185:G193)</f>
        <v>29.000000000000004</v>
      </c>
      <c r="H194" s="20">
        <f t="shared" si="76"/>
        <v>33.299999999999997</v>
      </c>
      <c r="I194" s="20">
        <f t="shared" si="76"/>
        <v>80.900000000000006</v>
      </c>
      <c r="J194" s="20">
        <f t="shared" si="76"/>
        <v>743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1500</v>
      </c>
      <c r="G195" s="33">
        <f t="shared" ref="G195" si="77">G184+G194</f>
        <v>68.7</v>
      </c>
      <c r="H195" s="33">
        <f t="shared" ref="H195" si="78">H184+H194</f>
        <v>62</v>
      </c>
      <c r="I195" s="33">
        <f t="shared" ref="I195" si="79">I184+I194</f>
        <v>143.4</v>
      </c>
      <c r="J195" s="33">
        <f t="shared" ref="J195" si="80">J184+J194</f>
        <v>1410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1452.5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51.20000000000001</v>
      </c>
      <c r="H196" s="35">
        <f t="shared" si="81"/>
        <v>53.940000000000012</v>
      </c>
      <c r="I196" s="35">
        <f t="shared" si="81"/>
        <v>153.56000000000003</v>
      </c>
      <c r="J196" s="35">
        <f t="shared" si="81"/>
        <v>1325.74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2024-03-04T04:17:48Z</cp:lastPrinted>
  <dcterms:created xsi:type="dcterms:W3CDTF">2022-05-16T14:23:56Z</dcterms:created>
  <dcterms:modified xsi:type="dcterms:W3CDTF">2024-04-18T03:15:17Z</dcterms:modified>
</cp:coreProperties>
</file>